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tasub-my.sharepoint.com/personal/tkhachapuridze_gita_gov_ge/Documents/თამთას D/ახლები GITA/2025 წელი/წლიური და კვარტალური ფორმები/საიტზე განსათავსებელი ინფ/III კვარტალი/"/>
    </mc:Choice>
  </mc:AlternateContent>
  <xr:revisionPtr revIDLastSave="26" documentId="13_ncr:1_{9AC17011-0EBD-4103-B3A5-3D4831B8A34B}" xr6:coauthVersionLast="47" xr6:coauthVersionMax="47" xr10:uidLastSave="{2546E04D-0340-4E55-9D48-474CA67767B4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 s="1"/>
  <c r="I4" i="1" s="1"/>
  <c r="H7" i="1"/>
  <c r="G4" i="1"/>
  <c r="F7" i="1"/>
  <c r="E5" i="1"/>
  <c r="D5" i="1" s="1"/>
  <c r="E11" i="1"/>
  <c r="D7" i="1"/>
  <c r="I10" i="1"/>
  <c r="I11" i="1"/>
  <c r="D10" i="1" l="1"/>
  <c r="D6" i="1"/>
  <c r="I9" i="1" l="1"/>
  <c r="H9" i="1" s="1"/>
  <c r="G9" i="1"/>
  <c r="F9" i="1" s="1"/>
  <c r="E9" i="1"/>
  <c r="D9" i="1" s="1"/>
  <c r="D11" i="1" l="1"/>
  <c r="F6" i="1"/>
  <c r="F10" i="1"/>
  <c r="F11" i="1"/>
  <c r="E8" i="1" l="1"/>
  <c r="G8" i="1"/>
  <c r="G5" i="1" s="1"/>
  <c r="F4" i="1" l="1"/>
  <c r="F8" i="1"/>
  <c r="D8" i="1"/>
  <c r="H6" i="1"/>
  <c r="H11" i="1"/>
  <c r="F5" i="1" l="1"/>
  <c r="E4" i="1"/>
  <c r="D4" i="1" s="1"/>
  <c r="I8" i="1"/>
  <c r="H10" i="1"/>
  <c r="H8" i="1" l="1"/>
  <c r="H5" i="1" l="1"/>
  <c r="H4" i="1" l="1"/>
</calcChain>
</file>

<file path=xl/sharedStrings.xml><?xml version="1.0" encoding="utf-8"?>
<sst xmlns="http://schemas.openxmlformats.org/spreadsheetml/2006/main" count="27" uniqueCount="18">
  <si>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</si>
  <si>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</si>
  <si>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</si>
  <si>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</si>
  <si>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</si>
  <si>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</si>
  <si>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</si>
  <si>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</si>
  <si>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</si>
  <si>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</si>
  <si>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</si>
  <si>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</si>
  <si>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</si>
  <si>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2025 წლის დაზუსტებული გეგმა</t>
  </si>
  <si>
    <t>24 08 02 01 (საკუთარი სახსრები)</t>
  </si>
  <si>
    <t>I-III კვარტლის დაზუსტებული გეგმა</t>
  </si>
  <si>
    <t>I-III კვარტლის საკასო შესრულება</t>
  </si>
  <si>
    <t>სუბსიდიები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</si>
</sst>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2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I7" sqref="I7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59.8867187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13</v>
      </c>
      <c r="E2" s="12"/>
      <c r="F2" s="11" t="s">
        <v>15</v>
      </c>
      <c r="G2" s="13"/>
      <c r="H2" s="11" t="s">
        <v>16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47.4" customHeight="1" thickTop="1" thickBot="1" x14ac:dyDescent="0.35">
      <c r="B4" s="2" t="s">
        <v>14</v>
      </c>
      <c r="C4" s="3" t="s">
        <v>10</v>
      </c>
      <c r="D4" s="4">
        <f>E4</f>
        <v>11800</v>
      </c>
      <c r="E4" s="4">
        <f>E5+E11</f>
        <v>11800</v>
      </c>
      <c r="F4" s="4">
        <f>G4</f>
        <v>7384</v>
      </c>
      <c r="G4" s="4">
        <f>G5+G11+G7</f>
        <v>7384</v>
      </c>
      <c r="H4" s="4">
        <f t="shared" ref="H4:H11" si="0">SUM(I4:I4)</f>
        <v>45.008769999999998</v>
      </c>
      <c r="I4" s="4">
        <f>SUM(I5,I11)</f>
        <v>45.008769999999998</v>
      </c>
    </row>
    <row r="5" spans="2:9" ht="27.6" customHeight="1" thickTop="1" thickBot="1" x14ac:dyDescent="0.35">
      <c r="B5" s="2" t="s">
        <v>0</v>
      </c>
      <c r="C5" s="5" t="s">
        <v>3</v>
      </c>
      <c r="D5" s="6">
        <f>E5</f>
        <v>3375</v>
      </c>
      <c r="E5" s="6">
        <f>E6+E8+E7</f>
        <v>3375</v>
      </c>
      <c r="F5" s="6">
        <f t="shared" ref="F5:F11" si="1">G5</f>
        <v>61</v>
      </c>
      <c r="G5" s="6">
        <f>G6+G8</f>
        <v>61</v>
      </c>
      <c r="H5" s="6">
        <f t="shared" si="0"/>
        <v>35.058769999999996</v>
      </c>
      <c r="I5" s="6">
        <f>SUM(I6:I8)</f>
        <v>35.058769999999996</v>
      </c>
    </row>
    <row r="6" spans="2:9" ht="27.6" customHeight="1" thickTop="1" thickBot="1" x14ac:dyDescent="0.35">
      <c r="B6" s="2" t="s">
        <v>0</v>
      </c>
      <c r="C6" s="7" t="s">
        <v>4</v>
      </c>
      <c r="D6" s="6">
        <f>E6</f>
        <v>58</v>
      </c>
      <c r="E6" s="6">
        <v>58</v>
      </c>
      <c r="F6" s="6">
        <f t="shared" si="1"/>
        <v>45</v>
      </c>
      <c r="G6" s="6">
        <v>45</v>
      </c>
      <c r="H6" s="6">
        <f t="shared" si="0"/>
        <v>20.058799999999998</v>
      </c>
      <c r="I6" s="6">
        <f>20058.8/1000</f>
        <v>20.058799999999998</v>
      </c>
    </row>
    <row r="7" spans="2:9" ht="27.6" customHeight="1" thickTop="1" thickBot="1" x14ac:dyDescent="0.35">
      <c r="B7" s="2"/>
      <c r="C7" s="16" t="s">
        <v>17</v>
      </c>
      <c r="D7" s="6">
        <f>E7</f>
        <v>3300</v>
      </c>
      <c r="E7" s="6">
        <v>3300</v>
      </c>
      <c r="F7" s="6">
        <f t="shared" si="1"/>
        <v>3300</v>
      </c>
      <c r="G7" s="6">
        <v>3300</v>
      </c>
      <c r="H7" s="6">
        <f t="shared" si="0"/>
        <v>0</v>
      </c>
      <c r="I7" s="6">
        <v>0</v>
      </c>
    </row>
    <row r="8" spans="2:9" ht="27.6" customHeight="1" thickTop="1" thickBot="1" x14ac:dyDescent="0.35">
      <c r="B8" s="2" t="s">
        <v>0</v>
      </c>
      <c r="C8" s="8" t="s">
        <v>5</v>
      </c>
      <c r="D8" s="6">
        <f t="shared" ref="D8:D11" si="2">E8</f>
        <v>17</v>
      </c>
      <c r="E8" s="6">
        <f>E9</f>
        <v>17</v>
      </c>
      <c r="F8" s="6">
        <f t="shared" si="1"/>
        <v>16</v>
      </c>
      <c r="G8" s="6">
        <f>G9</f>
        <v>16</v>
      </c>
      <c r="H8" s="6">
        <f t="shared" si="0"/>
        <v>14.999969999999999</v>
      </c>
      <c r="I8" s="6">
        <f>I9</f>
        <v>14.999969999999999</v>
      </c>
    </row>
    <row r="9" spans="2:9" ht="27.6" customHeight="1" thickTop="1" thickBot="1" x14ac:dyDescent="0.35">
      <c r="B9" s="2" t="s">
        <v>0</v>
      </c>
      <c r="C9" s="9" t="s">
        <v>6</v>
      </c>
      <c r="D9" s="6">
        <f t="shared" si="2"/>
        <v>17</v>
      </c>
      <c r="E9" s="6">
        <f>E10</f>
        <v>17</v>
      </c>
      <c r="F9" s="6">
        <f t="shared" si="1"/>
        <v>16</v>
      </c>
      <c r="G9" s="6">
        <f>G10</f>
        <v>16</v>
      </c>
      <c r="H9" s="6">
        <f t="shared" si="0"/>
        <v>14.999969999999999</v>
      </c>
      <c r="I9" s="6">
        <f>I10</f>
        <v>14.999969999999999</v>
      </c>
    </row>
    <row r="10" spans="2:9" ht="27.6" customHeight="1" thickTop="1" thickBot="1" x14ac:dyDescent="0.35">
      <c r="B10" s="2" t="s">
        <v>0</v>
      </c>
      <c r="C10" s="10" t="s">
        <v>7</v>
      </c>
      <c r="D10" s="6">
        <f t="shared" si="2"/>
        <v>17</v>
      </c>
      <c r="E10" s="6">
        <v>17</v>
      </c>
      <c r="F10" s="6">
        <f t="shared" si="1"/>
        <v>16</v>
      </c>
      <c r="G10" s="6">
        <v>16</v>
      </c>
      <c r="H10" s="6">
        <f t="shared" si="0"/>
        <v>14.999969999999999</v>
      </c>
      <c r="I10" s="6">
        <f>14999.97/1000</f>
        <v>14.999969999999999</v>
      </c>
    </row>
    <row r="11" spans="2:9" ht="27.6" customHeight="1" thickTop="1" thickBot="1" x14ac:dyDescent="0.35">
      <c r="B11" s="2" t="s">
        <v>0</v>
      </c>
      <c r="C11" s="5" t="s">
        <v>8</v>
      </c>
      <c r="D11" s="6">
        <f t="shared" si="2"/>
        <v>8425</v>
      </c>
      <c r="E11" s="6">
        <f>8400+25</f>
        <v>8425</v>
      </c>
      <c r="F11" s="6">
        <f t="shared" si="1"/>
        <v>4023</v>
      </c>
      <c r="G11" s="6">
        <v>4023</v>
      </c>
      <c r="H11" s="6">
        <f t="shared" si="0"/>
        <v>9.9499999999999993</v>
      </c>
      <c r="I11" s="6">
        <f>9950/1000</f>
        <v>9.9499999999999993</v>
      </c>
    </row>
    <row r="12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8 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2025-10-01T12:35:22Z</dcterms:modified>
  <cp:category/>
  <cp:contentStatus/>
</cp:coreProperties>
</file>