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3 წელი\წლიური და კვარტალური ფორმები\საიტზე განსათავსებელი ინფ\III კვარტალი\"/>
    </mc:Choice>
  </mc:AlternateContent>
  <xr:revisionPtr revIDLastSave="0" documentId="13_ncr:1_{5DF17265-B1C2-48B2-9AFC-EA9CE9E158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0" i="1"/>
  <c r="I9" i="1"/>
  <c r="D9" i="1" l="1"/>
  <c r="D6" i="1"/>
  <c r="I8" i="1" l="1"/>
  <c r="H8" i="1" s="1"/>
  <c r="G8" i="1"/>
  <c r="F8" i="1" s="1"/>
  <c r="E8" i="1"/>
  <c r="D8" i="1" s="1"/>
  <c r="D10" i="1" l="1"/>
  <c r="F6" i="1"/>
  <c r="F9" i="1"/>
  <c r="F10" i="1"/>
  <c r="E7" i="1" l="1"/>
  <c r="E5" i="1" s="1"/>
  <c r="G7" i="1"/>
  <c r="G4" i="1" l="1"/>
  <c r="F4" i="1" s="1"/>
  <c r="G5" i="1"/>
  <c r="D5" i="1"/>
  <c r="F7" i="1"/>
  <c r="D7" i="1"/>
  <c r="H6" i="1"/>
  <c r="H10" i="1"/>
  <c r="F5" i="1" l="1"/>
  <c r="E4" i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<sst xmlns="http://schemas.openxmlformats.org/spreadsheetml/2006/main" count="26" uniqueCount="17">
  <si>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</si>
  <si>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</si>
  <si>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</si>
  <si>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</si>
  <si>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</si>
  <si>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</si>
  <si>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</si>
  <si>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</si>
  <si>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</si>
  <si>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</si>
  <si>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</si>
  <si>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</si>
  <si>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</si>
  <si>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</si>
  <si>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2023 წლის დაზუსტებული გეგმა</t>
  </si>
  <si>
    <t>III კვარტლის დაზუსტებული გეგმა</t>
  </si>
  <si>
    <t>III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</si>
</sst>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2" sqref="C2:C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14</v>
      </c>
      <c r="E2" s="12"/>
      <c r="F2" s="11" t="s">
        <v>15</v>
      </c>
      <c r="G2" s="13"/>
      <c r="H2" s="11" t="s">
        <v>16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13</v>
      </c>
      <c r="C4" s="3" t="s">
        <v>10</v>
      </c>
      <c r="D4" s="4">
        <f>E4</f>
        <v>80</v>
      </c>
      <c r="E4" s="4">
        <f>E5+E10</f>
        <v>80</v>
      </c>
      <c r="F4" s="4">
        <f>G4</f>
        <v>63</v>
      </c>
      <c r="G4" s="4">
        <f>G5+G10</f>
        <v>63</v>
      </c>
      <c r="H4" s="4">
        <f t="shared" ref="H4:H10" si="0">SUM(I4:I4)</f>
        <v>32.254000000000005</v>
      </c>
      <c r="I4" s="4">
        <f>SUM(I5,I10)</f>
        <v>32.254000000000005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60</v>
      </c>
      <c r="E5" s="6">
        <f>E6+E7</f>
        <v>60</v>
      </c>
      <c r="F5" s="6">
        <f t="shared" ref="F5:F10" si="1">G5</f>
        <v>45</v>
      </c>
      <c r="G5" s="6">
        <f>G6+G7</f>
        <v>45</v>
      </c>
      <c r="H5" s="6">
        <f t="shared" si="0"/>
        <v>26.380000000000003</v>
      </c>
      <c r="I5" s="6">
        <f>SUM(I6:I7)</f>
        <v>26.380000000000003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50</v>
      </c>
      <c r="E6" s="6">
        <v>50</v>
      </c>
      <c r="F6" s="6">
        <f t="shared" si="1"/>
        <v>37</v>
      </c>
      <c r="G6" s="6">
        <v>37</v>
      </c>
      <c r="H6" s="6">
        <f t="shared" si="0"/>
        <v>21.245000000000001</v>
      </c>
      <c r="I6" s="6">
        <f>21245/1000</f>
        <v>21.245000000000001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10</v>
      </c>
      <c r="E7" s="6">
        <f>E8</f>
        <v>10</v>
      </c>
      <c r="F7" s="6">
        <f t="shared" si="1"/>
        <v>8</v>
      </c>
      <c r="G7" s="6">
        <f>G8</f>
        <v>8</v>
      </c>
      <c r="H7" s="6">
        <f t="shared" si="0"/>
        <v>5.1349999999999998</v>
      </c>
      <c r="I7" s="6">
        <f>I8</f>
        <v>5.1349999999999998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10</v>
      </c>
      <c r="E8" s="6">
        <f>E9</f>
        <v>10</v>
      </c>
      <c r="F8" s="6">
        <f t="shared" si="1"/>
        <v>8</v>
      </c>
      <c r="G8" s="6">
        <f>G9</f>
        <v>8</v>
      </c>
      <c r="H8" s="6">
        <f t="shared" si="0"/>
        <v>5.1349999999999998</v>
      </c>
      <c r="I8" s="6">
        <f>I9</f>
        <v>5.1349999999999998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10</v>
      </c>
      <c r="E9" s="6">
        <v>10</v>
      </c>
      <c r="F9" s="6">
        <f t="shared" si="1"/>
        <v>8</v>
      </c>
      <c r="G9" s="6">
        <v>8</v>
      </c>
      <c r="H9" s="6">
        <f t="shared" si="0"/>
        <v>5.1349999999999998</v>
      </c>
      <c r="I9" s="6">
        <f>5135/1000</f>
        <v>5.1349999999999998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20</v>
      </c>
      <c r="E10" s="6">
        <v>20</v>
      </c>
      <c r="F10" s="6">
        <f t="shared" si="1"/>
        <v>18</v>
      </c>
      <c r="G10" s="6">
        <v>18</v>
      </c>
      <c r="H10" s="6">
        <f t="shared" si="0"/>
        <v>5.8739999999999997</v>
      </c>
      <c r="I10" s="6">
        <f>5874/1000</f>
        <v>5.8739999999999997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2023-10-03T12:18:15Z</dcterms:modified>
  <cp:category/>
  <cp:contentStatus/>
</cp:coreProperties>
</file>